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90"/>
  </bookViews>
  <sheets>
    <sheet name="Główna lista urządzeń" sheetId="1" r:id="rId1"/>
  </sheets>
  <definedNames>
    <definedName name="_xlnm._FilterDatabase" localSheetId="0" hidden="1">'Główna lista urządzeń'!$C$3:$O$6</definedName>
    <definedName name="_xlnm.Print_Area" localSheetId="0">'Główna lista urządzeń'!$A$1:$O$12</definedName>
  </definedNames>
  <calcPr calcId="125725"/>
</workbook>
</file>

<file path=xl/calcChain.xml><?xml version="1.0" encoding="utf-8"?>
<calcChain xmlns="http://schemas.openxmlformats.org/spreadsheetml/2006/main">
  <c r="N5" i="1"/>
  <c r="O5" s="1"/>
  <c r="N6" l="1"/>
  <c r="O6" s="1"/>
  <c r="N4"/>
  <c r="O4" s="1"/>
  <c r="O8" l="1"/>
  <c r="N8"/>
</calcChain>
</file>

<file path=xl/sharedStrings.xml><?xml version="1.0" encoding="utf-8"?>
<sst xmlns="http://schemas.openxmlformats.org/spreadsheetml/2006/main" count="38" uniqueCount="38">
  <si>
    <t>Komórka Organizacyjna</t>
  </si>
  <si>
    <t>Nr Seryjny</t>
  </si>
  <si>
    <t>Producent</t>
  </si>
  <si>
    <t>Rok Produkcji</t>
  </si>
  <si>
    <t>Typ</t>
  </si>
  <si>
    <t>OPK</t>
  </si>
  <si>
    <t>Nr Inw.</t>
  </si>
  <si>
    <t>Lp.</t>
  </si>
  <si>
    <t>1.</t>
  </si>
  <si>
    <t>2.</t>
  </si>
  <si>
    <t>Wartość netto 1 przeglądu</t>
  </si>
  <si>
    <t>Razem:</t>
  </si>
  <si>
    <t>Liczba przeglądów na 36 mies.</t>
  </si>
  <si>
    <t>Wartość netto na 36 mies.</t>
  </si>
  <si>
    <t>Wartość brutto na 36 mies.</t>
  </si>
  <si>
    <t>3.</t>
  </si>
  <si>
    <t>Nazwa urządzenia</t>
  </si>
  <si>
    <t>% VAT</t>
  </si>
  <si>
    <t>8-016527</t>
  </si>
  <si>
    <t>sekwenator nowej generacji</t>
  </si>
  <si>
    <t>NextSeq 550DX</t>
  </si>
  <si>
    <t>NDX550848</t>
  </si>
  <si>
    <t>Illumina</t>
  </si>
  <si>
    <t>Pracownia Genotypowania i Sekwencjonowania Masowego</t>
  </si>
  <si>
    <t>8-016530</t>
  </si>
  <si>
    <t>sonifikator</t>
  </si>
  <si>
    <t>M220</t>
  </si>
  <si>
    <t>8-017893</t>
  </si>
  <si>
    <t>stacja do przygotowywania bibliotek NGS</t>
  </si>
  <si>
    <t>NGS STAR</t>
  </si>
  <si>
    <t>424J</t>
  </si>
  <si>
    <t>Hamilton</t>
  </si>
  <si>
    <t>Formularz Cenowy</t>
  </si>
  <si>
    <t>Część nr 6</t>
  </si>
  <si>
    <t>Załącznik nr 2.6 do SWZ, PN-236/23/KK</t>
  </si>
  <si>
    <t>* UWAGA: Wyliczoną cenę z Formularza cenowego należy przenieść do Formularza ofertowego – Załącznik nr 1 do SWZ</t>
  </si>
  <si>
    <t>UWAGA:
1. Zamawiający zaleca przed podpisaniem, zapisanie dokumentu w formacie .pdf
2. Formularz  musi być opatrzony przez osobę lub osoby uprawnione do reprezentowania wykonawcy, kwalifikowanym podpisem elektronicznym.</t>
  </si>
  <si>
    <t>Covaris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</si>
</sst>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vertical="center" wrapText="1"/>
    </xf>
    <xf numFmtId="0" fontId="0" fillId="0" borderId="2" xfId="0" applyNumberFormat="1" applyFont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</xf>
    <xf numFmtId="44" fontId="0" fillId="0" borderId="0" xfId="1" applyFont="1" applyAlignment="1" applyProtection="1">
      <alignment vertical="center" wrapText="1"/>
    </xf>
    <xf numFmtId="44" fontId="1" fillId="2" borderId="7" xfId="1" applyFont="1" applyFill="1" applyBorder="1" applyAlignment="1" applyProtection="1">
      <alignment horizontal="center" vertical="center" wrapText="1"/>
    </xf>
    <xf numFmtId="44" fontId="0" fillId="0" borderId="3" xfId="1" applyFont="1" applyBorder="1" applyAlignment="1" applyProtection="1">
      <alignment vertical="center" wrapText="1"/>
    </xf>
    <xf numFmtId="44" fontId="0" fillId="0" borderId="13" xfId="1" applyFont="1" applyBorder="1" applyAlignment="1" applyProtection="1">
      <alignment vertical="center" wrapText="1"/>
    </xf>
    <xf numFmtId="44" fontId="0" fillId="0" borderId="0" xfId="1" applyFont="1" applyBorder="1" applyAlignment="1" applyProtection="1">
      <alignment vertical="center" wrapText="1"/>
    </xf>
    <xf numFmtId="44" fontId="2" fillId="0" borderId="9" xfId="1" applyFont="1" applyBorder="1" applyAlignment="1" applyProtection="1">
      <alignment vertical="center" wrapText="1"/>
    </xf>
    <xf numFmtId="44" fontId="1" fillId="2" borderId="6" xfId="1" applyFont="1" applyFill="1" applyBorder="1" applyAlignment="1" applyProtection="1">
      <alignment horizontal="center" vertical="center" wrapText="1"/>
    </xf>
    <xf numFmtId="44" fontId="0" fillId="0" borderId="14" xfId="1" applyFont="1" applyBorder="1" applyAlignment="1" applyProtection="1">
      <alignment vertical="center" wrapText="1"/>
    </xf>
    <xf numFmtId="44" fontId="0" fillId="0" borderId="15" xfId="1" applyFont="1" applyBorder="1" applyAlignment="1" applyProtection="1">
      <alignment vertical="center" wrapText="1"/>
    </xf>
    <xf numFmtId="44" fontId="0" fillId="0" borderId="8" xfId="1" applyFont="1" applyBorder="1" applyAlignment="1" applyProtection="1">
      <alignment vertical="center" wrapText="1"/>
    </xf>
    <xf numFmtId="44" fontId="0" fillId="0" borderId="12" xfId="1" applyFont="1" applyBorder="1" applyAlignment="1" applyProtection="1">
      <alignment vertical="center" wrapText="1"/>
    </xf>
    <xf numFmtId="44" fontId="0" fillId="0" borderId="0" xfId="1" applyFont="1" applyAlignment="1" applyProtection="1">
      <alignment horizontal="center" vertical="center"/>
    </xf>
    <xf numFmtId="44" fontId="0" fillId="3" borderId="2" xfId="1" applyFont="1" applyFill="1" applyBorder="1" applyAlignment="1" applyProtection="1">
      <alignment vertical="center" wrapText="1"/>
    </xf>
    <xf numFmtId="44" fontId="0" fillId="0" borderId="12" xfId="1" applyFont="1" applyBorder="1" applyAlignment="1" applyProtection="1">
      <alignment horizontal="center" vertical="center" wrapText="1"/>
    </xf>
    <xf numFmtId="0" fontId="0" fillId="0" borderId="8" xfId="0" applyNumberFormat="1" applyFont="1" applyBorder="1" applyAlignment="1" applyProtection="1">
      <alignment horizontal="center" vertical="center" wrapText="1"/>
    </xf>
    <xf numFmtId="44" fontId="0" fillId="3" borderId="8" xfId="1" applyFont="1" applyFill="1" applyBorder="1" applyAlignment="1" applyProtection="1">
      <alignment vertical="center" wrapText="1"/>
    </xf>
    <xf numFmtId="44" fontId="0" fillId="0" borderId="16" xfId="1" applyFont="1" applyBorder="1" applyAlignment="1" applyProtection="1">
      <alignment vertical="center" wrapText="1"/>
    </xf>
    <xf numFmtId="0" fontId="4" fillId="0" borderId="0" xfId="0" applyNumberFormat="1" applyFont="1" applyAlignment="1" applyProtection="1">
      <alignment horizontal="left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10" fontId="0" fillId="3" borderId="14" xfId="1" applyNumberFormat="1" applyFont="1" applyFill="1" applyBorder="1" applyAlignment="1" applyProtection="1">
      <alignment vertical="center" wrapText="1"/>
    </xf>
    <xf numFmtId="10" fontId="0" fillId="3" borderId="15" xfId="1" applyNumberFormat="1" applyFont="1" applyFill="1" applyBorder="1" applyAlignment="1" applyProtection="1">
      <alignment vertical="center" wrapText="1"/>
    </xf>
    <xf numFmtId="10" fontId="0" fillId="3" borderId="8" xfId="1" applyNumberFormat="1" applyFont="1" applyFill="1" applyBorder="1" applyAlignment="1" applyProtection="1">
      <alignment vertical="center" wrapText="1"/>
    </xf>
    <xf numFmtId="0" fontId="0" fillId="0" borderId="18" xfId="0" applyNumberFormat="1" applyFont="1" applyBorder="1" applyAlignment="1" applyProtection="1">
      <alignment vertical="center"/>
    </xf>
    <xf numFmtId="0" fontId="0" fillId="0" borderId="19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</xf>
    <xf numFmtId="44" fontId="0" fillId="3" borderId="19" xfId="1" applyFont="1" applyFill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vertical="center"/>
    </xf>
    <xf numFmtId="12" fontId="2" fillId="0" borderId="8" xfId="0" applyNumberFormat="1" applyFont="1" applyBorder="1" applyAlignment="1" applyProtection="1">
      <alignment horizontal="center" vertical="center" wrapText="1"/>
    </xf>
    <xf numFmtId="0" fontId="0" fillId="0" borderId="0" xfId="0"/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Border="1" applyAlignment="1" applyProtection="1">
      <alignment horizontal="center" vertical="center" wrapText="1"/>
    </xf>
    <xf numFmtId="0" fontId="0" fillId="0" borderId="20" xfId="0" applyNumberFormat="1" applyFont="1" applyBorder="1" applyAlignment="1" applyProtection="1">
      <alignment horizontal="center" vertical="center" wrapText="1"/>
    </xf>
    <xf numFmtId="0" fontId="0" fillId="0" borderId="8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tabSelected="1" view="pageBreakPreview" zoomScale="115" zoomScaleNormal="90" zoomScaleSheetLayoutView="115" workbookViewId="0">
      <selection activeCell="G16" sqref="G16"/>
    </sheetView>
  </sheetViews>
  <sheetFormatPr defaultColWidth="8.85546875" defaultRowHeight="15"/>
  <cols>
    <col min="1" max="1" width="2.7109375" style="2" customWidth="1"/>
    <col min="2" max="2" width="3.42578125" style="2" bestFit="1" customWidth="1"/>
    <col min="3" max="3" width="11.85546875" style="1" customWidth="1"/>
    <col min="4" max="4" width="17.5703125" style="1" customWidth="1"/>
    <col min="5" max="5" width="12.140625" style="1" customWidth="1"/>
    <col min="6" max="6" width="13.85546875" style="1" customWidth="1"/>
    <col min="7" max="7" width="10.140625" style="1" bestFit="1" customWidth="1"/>
    <col min="8" max="8" width="8.85546875" style="2"/>
    <col min="9" max="9" width="30.7109375" style="3" customWidth="1"/>
    <col min="10" max="10" width="8.28515625" style="2" customWidth="1"/>
    <col min="11" max="11" width="11.7109375" style="1" customWidth="1"/>
    <col min="12" max="12" width="11.7109375" style="23" customWidth="1"/>
    <col min="13" max="13" width="7" style="23" customWidth="1"/>
    <col min="14" max="15" width="16.85546875" style="12" customWidth="1"/>
    <col min="16" max="16384" width="8.85546875" style="2"/>
  </cols>
  <sheetData>
    <row r="1" spans="2:15" s="41" customFormat="1" ht="27" customHeight="1">
      <c r="B1" s="42" t="s">
        <v>33</v>
      </c>
      <c r="C1" s="43"/>
      <c r="D1" s="43"/>
      <c r="E1" s="43"/>
      <c r="F1" s="43" t="s">
        <v>32</v>
      </c>
      <c r="G1" s="43"/>
      <c r="H1" s="44"/>
      <c r="K1" s="43"/>
      <c r="L1" s="43"/>
      <c r="M1" s="43" t="s">
        <v>34</v>
      </c>
      <c r="N1" s="42"/>
    </row>
    <row r="2" spans="2:15" ht="15" customHeight="1" thickBot="1"/>
    <row r="3" spans="2:15" s="1" customFormat="1" ht="45.75" thickBot="1">
      <c r="B3" s="5" t="s">
        <v>7</v>
      </c>
      <c r="C3" s="6" t="s">
        <v>6</v>
      </c>
      <c r="D3" s="6" t="s">
        <v>16</v>
      </c>
      <c r="E3" s="6" t="s">
        <v>4</v>
      </c>
      <c r="F3" s="6" t="s">
        <v>1</v>
      </c>
      <c r="G3" s="6" t="s">
        <v>2</v>
      </c>
      <c r="H3" s="6" t="s">
        <v>3</v>
      </c>
      <c r="I3" s="6" t="s">
        <v>0</v>
      </c>
      <c r="J3" s="6" t="s">
        <v>5</v>
      </c>
      <c r="K3" s="6" t="s">
        <v>12</v>
      </c>
      <c r="L3" s="18" t="s">
        <v>10</v>
      </c>
      <c r="M3" s="18" t="s">
        <v>17</v>
      </c>
      <c r="N3" s="18" t="s">
        <v>13</v>
      </c>
      <c r="O3" s="13" t="s">
        <v>14</v>
      </c>
    </row>
    <row r="4" spans="2:15" ht="32.450000000000003" customHeight="1">
      <c r="B4" s="7" t="s">
        <v>8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22</v>
      </c>
      <c r="H4" s="4">
        <v>2020</v>
      </c>
      <c r="I4" s="48" t="s">
        <v>23</v>
      </c>
      <c r="J4" s="48">
        <v>324</v>
      </c>
      <c r="K4" s="4">
        <v>3</v>
      </c>
      <c r="L4" s="24"/>
      <c r="M4" s="32"/>
      <c r="N4" s="19">
        <f>K4*L4</f>
        <v>0</v>
      </c>
      <c r="O4" s="14">
        <f>N4*(1+M4)</f>
        <v>0</v>
      </c>
    </row>
    <row r="5" spans="2:15" ht="28.15" customHeight="1">
      <c r="B5" s="35" t="s">
        <v>9</v>
      </c>
      <c r="C5" s="37" t="s">
        <v>24</v>
      </c>
      <c r="D5" s="37" t="s">
        <v>25</v>
      </c>
      <c r="E5" s="37" t="s">
        <v>26</v>
      </c>
      <c r="F5" s="36">
        <v>6829</v>
      </c>
      <c r="G5" s="37" t="s">
        <v>37</v>
      </c>
      <c r="H5" s="36">
        <v>2020</v>
      </c>
      <c r="I5" s="49"/>
      <c r="J5" s="49"/>
      <c r="K5" s="36">
        <v>3</v>
      </c>
      <c r="L5" s="38"/>
      <c r="M5" s="33"/>
      <c r="N5" s="20">
        <f t="shared" ref="N5" si="0">K5*L5</f>
        <v>0</v>
      </c>
      <c r="O5" s="28">
        <f t="shared" ref="O5:O6" si="1">N5*(1+M5)</f>
        <v>0</v>
      </c>
    </row>
    <row r="6" spans="2:15" ht="45.75" thickBot="1">
      <c r="B6" s="39" t="s">
        <v>15</v>
      </c>
      <c r="C6" s="31" t="s">
        <v>27</v>
      </c>
      <c r="D6" s="31" t="s">
        <v>28</v>
      </c>
      <c r="E6" s="31" t="s">
        <v>29</v>
      </c>
      <c r="F6" s="40" t="s">
        <v>30</v>
      </c>
      <c r="G6" s="31" t="s">
        <v>31</v>
      </c>
      <c r="H6" s="26">
        <v>2022</v>
      </c>
      <c r="I6" s="50"/>
      <c r="J6" s="50"/>
      <c r="K6" s="26">
        <v>2</v>
      </c>
      <c r="L6" s="27"/>
      <c r="M6" s="34"/>
      <c r="N6" s="21">
        <f t="shared" ref="N6" si="2">K6*L6</f>
        <v>0</v>
      </c>
      <c r="O6" s="15">
        <f t="shared" si="1"/>
        <v>0</v>
      </c>
    </row>
    <row r="7" spans="2:15" ht="15.75" thickBot="1">
      <c r="B7" s="8"/>
      <c r="C7" s="10"/>
      <c r="D7" s="10"/>
      <c r="E7" s="10"/>
      <c r="F7" s="10"/>
      <c r="G7" s="10"/>
      <c r="H7" s="10"/>
      <c r="I7" s="9"/>
      <c r="J7" s="10"/>
      <c r="K7" s="11"/>
      <c r="L7" s="25"/>
      <c r="M7" s="25"/>
      <c r="N7" s="22"/>
      <c r="O7" s="16"/>
    </row>
    <row r="8" spans="2:15" ht="15.75" thickBot="1">
      <c r="K8" s="45" t="s">
        <v>11</v>
      </c>
      <c r="L8" s="46"/>
      <c r="M8" s="47"/>
      <c r="N8" s="17">
        <f>SUM(N4:N6)</f>
        <v>0</v>
      </c>
      <c r="O8" s="17">
        <f>SUM(O4:O6)</f>
        <v>0</v>
      </c>
    </row>
    <row r="10" spans="2:15" s="41" customFormat="1" ht="23.25" customHeight="1">
      <c r="B10" s="51" t="s">
        <v>35</v>
      </c>
      <c r="C10" s="52"/>
      <c r="D10" s="52"/>
      <c r="E10" s="52"/>
      <c r="F10" s="52"/>
      <c r="G10" s="52"/>
      <c r="H10" s="52"/>
      <c r="I10" s="53"/>
      <c r="J10" s="53"/>
    </row>
    <row r="11" spans="2:15" s="41" customFormat="1" ht="48" customHeight="1">
      <c r="B11" s="54" t="s">
        <v>36</v>
      </c>
      <c r="C11" s="52"/>
      <c r="D11" s="52"/>
      <c r="E11" s="52"/>
      <c r="F11" s="52"/>
      <c r="G11" s="52"/>
      <c r="H11" s="52"/>
      <c r="I11" s="55"/>
      <c r="J11" s="55"/>
    </row>
    <row r="12" spans="2:15">
      <c r="C12" s="29"/>
    </row>
    <row r="14" spans="2:15">
      <c r="C14" s="29"/>
    </row>
  </sheetData>
  <mergeCells count="5">
    <mergeCell ref="K8:M8"/>
    <mergeCell ref="I4:I6"/>
    <mergeCell ref="J4:J6"/>
    <mergeCell ref="B10:J10"/>
    <mergeCell ref="B11:J11"/>
  </mergeCells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Główna lista urządzeń</vt:lpstr>
      <vt:lpstr>'Główna lista urządzeń'!Obszar_wydruku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Listwon</dc:creator>
  <cp:lastModifiedBy>Katarzyna Król</cp:lastModifiedBy>
  <cp:lastPrinted>2023-12-07T11:23:33Z</cp:lastPrinted>
  <dcterms:created xsi:type="dcterms:W3CDTF">2020-05-27T12:38:43Z</dcterms:created>
  <dcterms:modified xsi:type="dcterms:W3CDTF">2023-12-07T11:28:50Z</dcterms:modified>
</cp:coreProperties>
</file>